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<sst xmlns="http://schemas.openxmlformats.org/spreadsheetml/2006/main" uniqueCount="37">
  <si>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NigeriaBuildingCost.ng  ·  Free construction template — edit the blue cells, totals calculate automatically</t>
  </si>
  <si>
    <t>Schedule of Values / Interim Valuation</t>
  </si>
  <si>
    <t>Contract sum split by work section — % complete drives each payment</t>
  </si>
  <si>
    <t>Valuation no.</t>
  </si>
  <si>
    <t>Valuation date</t>
  </si>
  <si>
    <t>4-bedroom bungalow (example)</t>
  </si>
  <si>
    <t>Project</t>
  </si>
  <si>
    <t>Lugbe, Abuja</t>
  </si>
  <si>
    <t>Location</t>
  </si>
  <si>
    <t>Mr &amp; Mrs Adeyemi (example)</t>
  </si>
  <si>
    <t>Client</t>
  </si>
  <si>
    <t>Example Builders Ltd</t>
  </si>
  <si>
    <t>Contractor</t>
  </si>
  <si>
    <t>Work section</t>
  </si>
  <si>
    <t>Scheduled value</t>
  </si>
  <si>
    <t>% complete</t>
  </si>
  <si>
    <t>Work done to date</t>
  </si>
  <si>
    <t>Previously certified</t>
  </si>
  <si>
    <t>This valuation</t>
  </si>
  <si>
    <t>Substructure</t>
  </si>
  <si>
    <t>Frame &amp; walling</t>
  </si>
  <si>
    <t>Roofing &amp; ceiling</t>
  </si>
  <si>
    <t>Doors &amp; windows</t>
  </si>
  <si>
    <t>Finishes</t>
  </si>
  <si>
    <t>Services</t>
  </si>
  <si>
    <t>TOTAL</t>
  </si>
  <si>
    <t>Gross value this valuation</t>
  </si>
  <si>
    <t>Retention (%)</t>
  </si>
  <si>
    <t>Less retention</t>
  </si>
  <si>
    <t>Materials on site (unfixed)</t>
  </si>
  <si>
    <t>NET AMOUNT CERTIFIED</t>
  </si>
  <si>
    <t>Contract sum</t>
  </si>
  <si>
    <t>Overall % complete (%)</t>
  </si>
  <si>
    <t>Name:</t>
  </si>
  <si>
    <t>Date:</t>
  </si>
  <si>
    <t>Client's QS / Project Manager</t>
  </si>
  <si>
    <t>Free template from NigeriaBuildingCost.ng. Rates are indicative (Oct 2026) — check current prices in your location before relying on any figure.
Faster option: use the free Interim Valuation Calculator at https://nigeriabuildingcost.ng/interim-valuation-calculator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</si>
</sst>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&quot;₦&quot;#,##0;[Red]-&quot;₦&quot;#,##0"/>
    <numFmt numFmtId="166" formatCode="0.0%"/>
  </numFmts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5" numFmtId="166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5" fillId="0" borderId="2" applyFont="1" applyNumberFormat="1" applyFill="0" applyBorder="1" applyAlignment="1">
      <alignment horizontal="right" vertical="top" textRotation="0" wrapText="true" shrinkToFit="false"/>
    </xf>
    <xf xfId="0" fontId="5" numFmtId="166" fillId="0" borderId="2" applyFont="1" applyNumberFormat="1" applyFill="0" applyBorder="1" applyAlignment="1">
      <alignment horizontal="right" vertical="top" textRotation="0" wrapText="true" shrinkToFit="false"/>
    </xf>
    <xf xfId="0" fontId="0" numFmtId="165" fillId="3" borderId="2" applyFont="0" applyNumberFormat="1" applyFill="1" applyBorder="1" applyAlignment="1">
      <alignment horizontal="right" vertical="top" textRotation="0" wrapText="true" shrinkToFit="false"/>
    </xf>
    <xf xfId="0" fontId="7" numFmtId="0" fillId="5" borderId="3" applyFont="1" applyNumberFormat="0" applyFill="1" applyBorder="1" applyAlignment="0"/>
    <xf xfId="0" fontId="7" numFmtId="165" fillId="5" borderId="3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7" numFmtId="0" fillId="5" borderId="3" applyFont="1" applyNumberFormat="0" applyFill="1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0"/>
    <xf xfId="0" fontId="0" numFmtId="166" fillId="3" borderId="0" applyFont="0" applyNumberFormat="1" applyFill="1" applyBorder="0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interim-valuation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0" customWidth="true" style="0"/>
    <col min="2" max="2" width="15" customWidth="true" style="0"/>
    <col min="3" max="3" width="11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5">
        <v>3</v>
      </c>
      <c r="C6" s="6"/>
      <c r="D6" s="4" t="s">
        <v>4</v>
      </c>
      <c r="E6" s="7">
        <v>46326.0</v>
      </c>
      <c r="F6" s="6"/>
    </row>
    <row r="7" spans="1:6">
      <c r="A7" s="4" t="s">
        <v>6</v>
      </c>
      <c r="B7" s="5" t="s">
        <v>5</v>
      </c>
      <c r="C7" s="6"/>
      <c r="D7" s="4" t="s">
        <v>8</v>
      </c>
      <c r="E7" s="5" t="s">
        <v>7</v>
      </c>
      <c r="F7" s="6"/>
    </row>
    <row r="8" spans="1:6">
      <c r="A8" s="4" t="s">
        <v>10</v>
      </c>
      <c r="B8" s="5" t="s">
        <v>9</v>
      </c>
      <c r="C8" s="6"/>
      <c r="D8" s="4" t="s">
        <v>12</v>
      </c>
      <c r="E8" s="5" t="s">
        <v>11</v>
      </c>
      <c r="F8" s="6"/>
    </row>
    <row r="10" spans="1:6" customHeight="1" ht="28">
      <c r="A10" s="8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</row>
    <row r="11" spans="1:6">
      <c r="A11" s="12" t="s">
        <v>19</v>
      </c>
      <c r="B11" s="13">
        <v>9266000.0</v>
      </c>
      <c r="C11" s="14">
        <v>1.0</v>
      </c>
      <c r="D11" s="15">
        <f>B11*C11</f>
        <v>9266000</v>
      </c>
      <c r="E11" s="13">
        <v>9266000.0</v>
      </c>
      <c r="F11" s="15">
        <f>D11-E11</f>
        <v>0</v>
      </c>
    </row>
    <row r="12" spans="1:6">
      <c r="A12" s="12" t="s">
        <v>20</v>
      </c>
      <c r="B12" s="13">
        <v>12172000.0</v>
      </c>
      <c r="C12" s="14">
        <v>1.0</v>
      </c>
      <c r="D12" s="15">
        <f>B12*C12</f>
        <v>12172000</v>
      </c>
      <c r="E12" s="13">
        <v>10346000.0</v>
      </c>
      <c r="F12" s="15">
        <f>D12-E12</f>
        <v>1826000</v>
      </c>
    </row>
    <row r="13" spans="1:6">
      <c r="A13" s="12" t="s">
        <v>21</v>
      </c>
      <c r="B13" s="13">
        <v>9321000.0</v>
      </c>
      <c r="C13" s="14">
        <v>0.6</v>
      </c>
      <c r="D13" s="15">
        <f>B13*C13</f>
        <v>5592600</v>
      </c>
      <c r="E13" s="13">
        <v>1864000.0</v>
      </c>
      <c r="F13" s="15">
        <f>D13-E13</f>
        <v>3728600</v>
      </c>
    </row>
    <row r="14" spans="1:6">
      <c r="A14" s="12" t="s">
        <v>22</v>
      </c>
      <c r="B14" s="13">
        <v>1454000.0</v>
      </c>
      <c r="C14" s="14">
        <v>0.3</v>
      </c>
      <c r="D14" s="15">
        <f>B14*C14</f>
        <v>436200</v>
      </c>
      <c r="E14" s="13">
        <v>0.0</v>
      </c>
      <c r="F14" s="15">
        <f>D14-E14</f>
        <v>436200</v>
      </c>
    </row>
    <row r="15" spans="1:6">
      <c r="A15" s="12" t="s">
        <v>23</v>
      </c>
      <c r="B15" s="13">
        <v>7845000.0</v>
      </c>
      <c r="C15" s="14">
        <v>0.0</v>
      </c>
      <c r="D15" s="15">
        <f>B15*C15</f>
        <v>0</v>
      </c>
      <c r="E15" s="13">
        <v>0.0</v>
      </c>
      <c r="F15" s="15">
        <f>D15-E15</f>
        <v>0</v>
      </c>
    </row>
    <row r="16" spans="1:6">
      <c r="A16" s="12" t="s">
        <v>24</v>
      </c>
      <c r="B16" s="13">
        <v>3328000.0</v>
      </c>
      <c r="C16" s="14">
        <v>0.1</v>
      </c>
      <c r="D16" s="15">
        <f>B16*C16</f>
        <v>332800</v>
      </c>
      <c r="E16" s="13">
        <v>0.0</v>
      </c>
      <c r="F16" s="15">
        <f>D16-E16</f>
        <v>332800</v>
      </c>
    </row>
    <row r="17" spans="1:6">
      <c r="A17" s="12"/>
      <c r="B17" s="13"/>
      <c r="C17" s="14"/>
      <c r="D17" s="15" t="str">
        <f>IF(A17="","",B17*C17)</f>
        <v/>
      </c>
      <c r="E17" s="13"/>
      <c r="F17" s="15" t="str">
        <f>IF(A17="","",D17-E17)</f>
        <v/>
      </c>
    </row>
    <row r="18" spans="1:6">
      <c r="A18" s="12"/>
      <c r="B18" s="13"/>
      <c r="C18" s="14"/>
      <c r="D18" s="15" t="str">
        <f>IF(A18="","",B18*C18)</f>
        <v/>
      </c>
      <c r="E18" s="13"/>
      <c r="F18" s="15" t="str">
        <f>IF(A18="","",D18-E18)</f>
        <v/>
      </c>
    </row>
    <row r="19" spans="1:6">
      <c r="A19" s="16" t="s">
        <v>25</v>
      </c>
      <c r="B19" s="17">
        <f>SUM(B11:B18)</f>
        <v>43386000</v>
      </c>
      <c r="C19" s="16"/>
      <c r="D19" s="17">
        <f>SUM(D11:D18)</f>
        <v>27799600</v>
      </c>
      <c r="E19" s="17">
        <f>SUM(E11:E18)</f>
        <v>21476000</v>
      </c>
      <c r="F19" s="17">
        <f>SUM(F11:F18)</f>
        <v>6323600</v>
      </c>
    </row>
    <row r="21" spans="1:6">
      <c r="C21" s="18" t="s">
        <v>26</v>
      </c>
      <c r="F21" s="11">
        <f>F19</f>
        <v>6323600</v>
      </c>
    </row>
    <row r="22" spans="1:6">
      <c r="C22" s="18" t="s">
        <v>27</v>
      </c>
      <c r="F22" s="10">
        <v>0.05</v>
      </c>
    </row>
    <row r="23" spans="1:6">
      <c r="C23" s="18" t="s">
        <v>28</v>
      </c>
      <c r="F23" s="11">
        <f>-F21*F22</f>
        <v>-316180</v>
      </c>
    </row>
    <row r="24" spans="1:6">
      <c r="C24" s="18" t="s">
        <v>29</v>
      </c>
      <c r="F24" s="9">
        <v>950000</v>
      </c>
    </row>
    <row r="25" spans="1:6">
      <c r="C25" s="19" t="s">
        <v>30</v>
      </c>
      <c r="D25" s="20"/>
      <c r="E25" s="20"/>
      <c r="F25" s="17">
        <f>F21+F23+F24</f>
        <v>6957420</v>
      </c>
    </row>
    <row r="27" spans="1:6">
      <c r="A27" s="18" t="s">
        <v>31</v>
      </c>
      <c r="B27" s="11">
        <f>B19</f>
        <v>43386000</v>
      </c>
    </row>
    <row r="28" spans="1:6">
      <c r="A28" s="18" t="s">
        <v>32</v>
      </c>
      <c r="B28" s="21">
        <f>D19/B19</f>
        <v>0.64075047250265</v>
      </c>
    </row>
    <row r="31" spans="1:6">
      <c r="A31" s="23" t="s">
        <v>12</v>
      </c>
      <c r="D31" s="23" t="s">
        <v>35</v>
      </c>
    </row>
    <row r="32" spans="1:6">
      <c r="A32" s="22"/>
      <c r="B32" s="22"/>
      <c r="C32" s="22"/>
      <c r="D32" s="22"/>
      <c r="E32" s="22"/>
      <c r="F32" s="22"/>
    </row>
    <row r="33" spans="1:6">
      <c r="A33" t="s">
        <v>33</v>
      </c>
      <c r="D33" t="s">
        <v>33</v>
      </c>
    </row>
    <row r="34" spans="1:6">
      <c r="A34" s="22"/>
      <c r="B34" s="22"/>
      <c r="C34" s="22"/>
      <c r="D34" s="22"/>
      <c r="E34" s="22"/>
      <c r="F34" s="22"/>
    </row>
    <row r="35" spans="1:6">
      <c r="A35" t="s">
        <v>34</v>
      </c>
      <c r="D35" t="s">
        <v>34</v>
      </c>
    </row>
    <row r="36" spans="1:6">
      <c r="A36" s="22"/>
      <c r="B36" s="22"/>
      <c r="C36" s="22"/>
      <c r="D36" s="22"/>
      <c r="E36" s="22"/>
      <c r="F36" s="22"/>
    </row>
    <row r="39" spans="1:6" customHeight="1" ht="54">
      <c r="A39" s="24" t="s">
        <v>36</v>
      </c>
    </row>
  </sheetData>
  <mergeCells>
    <mergeCell ref="A1:F1"/>
    <mergeCell ref="A3:F3"/>
    <mergeCell ref="A4:F4"/>
    <mergeCell ref="B6:C6"/>
    <mergeCell ref="E6:F6"/>
    <mergeCell ref="B7:C7"/>
    <mergeCell ref="E7:F7"/>
    <mergeCell ref="B8:C8"/>
    <mergeCell ref="E8:F8"/>
    <mergeCell ref="C21:E21"/>
    <mergeCell ref="C22:E22"/>
    <mergeCell ref="C23:E23"/>
    <mergeCell ref="C24:E24"/>
    <mergeCell ref="C25:E25"/>
    <mergeCell ref="A31:C31"/>
    <mergeCell ref="A33:C33"/>
    <mergeCell ref="A35:C35"/>
    <mergeCell ref="D31:F31"/>
    <mergeCell ref="D33:F33"/>
    <mergeCell ref="D35:F35"/>
    <mergeCell ref="A39:F39"/>
  </mergeCells>
  <hyperlinks>
    <hyperlink ref="A39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Valuation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2026-10-13T12:49:27+00:00</dcterms:created>
  <dcterms:modified xsi:type="dcterms:W3CDTF">2026-10-13T12:49:27+00:00</dcterms:modified>
  <dc:title>Schedule of Values &amp; Interim Valuation Template (Excel)</dc:title>
  <dc:description>Free template from https://nigeriabuildingcost.ng/sample-downloads</dc:description>
  <dc:subject/>
  <cp:keywords/>
  <cp:category/>
</cp:coreProperties>
</file>